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G62" i="1"/>
  <c r="J138" i="1"/>
  <c r="I138" i="1"/>
  <c r="H138" i="1"/>
  <c r="G138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<sst xmlns="http://schemas.openxmlformats.org/spreadsheetml/2006/main" count="232" uniqueCount="77">
  <si>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</si>
  <si>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</si>
  <si>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</si>
  <si>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</si>
  <si>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</si>
  <si>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</si>
  <si>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</si>
  <si>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</si>
  <si>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</si>
  <si>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</si>
  <si>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</si>
  <si>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</si>
  <si>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</si>
  <si>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</si>
  <si>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</si>
  <si>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</si>
  <si>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</si>
  <si>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</si>
  <si>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</si>
  <si>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</si>
  <si>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</si>
  <si>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</si>
  <si>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</si>
  <si>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</si>
  <si>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</si>
  <si>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</si>
  <si>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</si>
  <si>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</si>
  <si>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</si>
  <si>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</si>
  <si>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</si>
  <si>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</si>
  <si>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</si>
  <si>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</si>
  <si>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</si>
  <si>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</si>
  <si>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</si>
  <si>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</si>
  <si>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</si>
  <si>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</si>
  <si>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Жемчужников А.А.</t>
  </si>
  <si>
    <t>МКОУ Гаврилковская основная школа</t>
  </si>
  <si>
    <t>Чай с сахаром</t>
  </si>
  <si>
    <t>Хлеб пшеничный</t>
  </si>
  <si>
    <t>Овощное рагу с курой</t>
  </si>
  <si>
    <t>Салат из св.огурца</t>
  </si>
  <si>
    <t>Рожки с маслом сливочным</t>
  </si>
  <si>
    <t>Рыба отварная</t>
  </si>
  <si>
    <t>Икра кабачковая</t>
  </si>
  <si>
    <t>Хлеб ржаной</t>
  </si>
  <si>
    <t>Чай сладкий</t>
  </si>
  <si>
    <t>Каша пшенная</t>
  </si>
  <si>
    <t>Котлета мясная</t>
  </si>
  <si>
    <t>Кисель</t>
  </si>
  <si>
    <t>Рожки отварные с маслом</t>
  </si>
  <si>
    <t>1/2 яйца</t>
  </si>
  <si>
    <t>Венигрет</t>
  </si>
  <si>
    <t>Хлеб</t>
  </si>
  <si>
    <t>Напиток</t>
  </si>
  <si>
    <t xml:space="preserve">Оладьи </t>
  </si>
  <si>
    <t>Сгущенное молоко</t>
  </si>
  <si>
    <t>Каша рисовая с маслом сливочным</t>
  </si>
  <si>
    <t>Сыр</t>
  </si>
  <si>
    <t>Каша ячневая со сливочным маслом</t>
  </si>
  <si>
    <t>Сосиска отварная</t>
  </si>
  <si>
    <t>Какао с молоком</t>
  </si>
  <si>
    <t>Греча отварная с маслом слоивочным</t>
  </si>
  <si>
    <t>Бедро куриное отварное</t>
  </si>
  <si>
    <t>Салат из свёклы</t>
  </si>
  <si>
    <t>Рис отварной</t>
  </si>
  <si>
    <t>Гуляш мясной</t>
  </si>
  <si>
    <t>Борщ из св.капусты с курой</t>
  </si>
  <si>
    <t>Сосиска в тесте</t>
  </si>
  <si>
    <t>Яблоко</t>
  </si>
  <si>
    <t>Банан</t>
  </si>
  <si>
    <t>Груша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</si>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</sst>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41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300</v>
      </c>
      <c r="G6" s="53">
        <v>9.67</v>
      </c>
      <c r="H6" s="40">
        <v>20.100000000000001</v>
      </c>
      <c r="I6" s="40">
        <v>19.63</v>
      </c>
      <c r="J6" s="40">
        <v>420.3</v>
      </c>
      <c r="K6" s="41"/>
      <c r="L6" s="40"/>
    </row>
    <row r="7" spans="1:12" ht="14.5" x14ac:dyDescent="0.35">
      <c r="A7" s="23"/>
      <c r="B7" s="15"/>
      <c r="C7" s="11"/>
      <c r="D7" s="6"/>
      <c r="E7" s="42" t="s">
        <v>45</v>
      </c>
      <c r="F7" s="43">
        <v>100</v>
      </c>
      <c r="G7" s="43">
        <v>0.8</v>
      </c>
      <c r="H7" s="43">
        <v>3.1</v>
      </c>
      <c r="I7" s="43">
        <v>2.8</v>
      </c>
      <c r="J7" s="43">
        <v>42</v>
      </c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0.03</v>
      </c>
      <c r="I8" s="43">
        <v>14.99</v>
      </c>
      <c r="J8" s="43">
        <v>60.46</v>
      </c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0.22500000000000001</v>
      </c>
      <c r="H9" s="43">
        <v>0.185</v>
      </c>
      <c r="I9" s="43">
        <v>17.57</v>
      </c>
      <c r="J9" s="43">
        <v>73.599999999999994</v>
      </c>
      <c r="K9" s="52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73</v>
      </c>
      <c r="F10" s="43">
        <v>70</v>
      </c>
      <c r="G10" s="43">
        <v>0.3</v>
      </c>
      <c r="H10" s="43">
        <v>0</v>
      </c>
      <c r="I10" s="43">
        <v>11</v>
      </c>
      <c r="J10" s="43">
        <v>45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51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11.095000000000001</v>
      </c>
      <c r="H13" s="19">
        <f t="shared" si="0"/>
        <v>23.415000000000003</v>
      </c>
      <c r="I13" s="19">
        <f t="shared" si="0"/>
        <v>65.990000000000009</v>
      </c>
      <c r="J13" s="19">
        <f t="shared" si="0"/>
        <v>641.36</v>
      </c>
      <c r="K13" s="25"/>
      <c r="L13" s="19">
        <v>61.2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3">G13+G23</f>
        <v>11.095000000000001</v>
      </c>
      <c r="H24" s="32">
        <f t="shared" si="3"/>
        <v>23.415000000000003</v>
      </c>
      <c r="I24" s="32">
        <f t="shared" si="3"/>
        <v>65.990000000000009</v>
      </c>
      <c r="J24" s="32">
        <f t="shared" si="3"/>
        <v>641.36</v>
      </c>
      <c r="K24" s="32"/>
      <c r="L24" s="32">
        <f t="shared" ref="L24" si="4">L13+L23</f>
        <v>61.2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54">
        <v>200</v>
      </c>
      <c r="G25" s="40">
        <v>7.33</v>
      </c>
      <c r="H25" s="40">
        <v>9.02</v>
      </c>
      <c r="I25" s="40">
        <v>35.299999999999997</v>
      </c>
      <c r="J25" s="40">
        <v>294</v>
      </c>
      <c r="K25" s="41"/>
      <c r="L25" s="40"/>
    </row>
    <row r="26" spans="1:12" ht="14.5" x14ac:dyDescent="0.35">
      <c r="A26" s="14"/>
      <c r="B26" s="15"/>
      <c r="C26" s="11"/>
      <c r="D26" s="6"/>
      <c r="E26" s="42" t="s">
        <v>47</v>
      </c>
      <c r="F26" s="43">
        <v>200</v>
      </c>
      <c r="G26" s="43">
        <v>16.600000000000001</v>
      </c>
      <c r="H26" s="43">
        <v>2.02</v>
      </c>
      <c r="I26" s="43">
        <v>0</v>
      </c>
      <c r="J26" s="43">
        <v>86</v>
      </c>
      <c r="K26" s="44"/>
      <c r="L26" s="43"/>
    </row>
    <row r="27" spans="1:12" ht="14.5" x14ac:dyDescent="0.35">
      <c r="A27" s="14"/>
      <c r="B27" s="15"/>
      <c r="C27" s="11"/>
      <c r="D27" s="7"/>
      <c r="E27" s="42" t="s">
        <v>48</v>
      </c>
      <c r="F27" s="43">
        <v>20</v>
      </c>
      <c r="G27" s="43">
        <v>1.1000000000000001</v>
      </c>
      <c r="H27" s="51">
        <v>0</v>
      </c>
      <c r="I27" s="43">
        <v>3</v>
      </c>
      <c r="J27" s="43">
        <v>30</v>
      </c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49</v>
      </c>
      <c r="F28" s="43">
        <v>80</v>
      </c>
      <c r="G28" s="43">
        <v>5.28</v>
      </c>
      <c r="H28" s="43">
        <v>0.96</v>
      </c>
      <c r="I28" s="43">
        <v>27.36</v>
      </c>
      <c r="J28" s="43">
        <v>132</v>
      </c>
      <c r="K28" s="44"/>
      <c r="L28" s="43"/>
    </row>
    <row r="29" spans="1:12" ht="14.5" x14ac:dyDescent="0.35">
      <c r="A29" s="14"/>
      <c r="B29" s="15"/>
      <c r="C29" s="11"/>
      <c r="D29" s="7"/>
      <c r="E29" s="42" t="s">
        <v>50</v>
      </c>
      <c r="F29" s="43">
        <v>20</v>
      </c>
      <c r="G29" s="43">
        <v>0</v>
      </c>
      <c r="H29" s="43">
        <v>0</v>
      </c>
      <c r="I29" s="43">
        <v>15</v>
      </c>
      <c r="J29" s="43">
        <v>60.46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5">SUM(G25:G31)</f>
        <v>30.310000000000002</v>
      </c>
      <c r="H32" s="19">
        <f t="shared" ref="H32" si="6">SUM(H25:H31)</f>
        <v>12</v>
      </c>
      <c r="I32" s="19">
        <f t="shared" ref="I32" si="7">SUM(I25:I31)</f>
        <v>80.66</v>
      </c>
      <c r="J32" s="19">
        <f t="shared" ref="J32:L32" si="8">SUM(J25:J31)</f>
        <v>602.46</v>
      </c>
      <c r="K32" s="25"/>
      <c r="L32" s="19">
        <f t="shared" si="8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3">G32+G42</f>
        <v>30.310000000000002</v>
      </c>
      <c r="H43" s="32">
        <f t="shared" ref="H43" si="14">H32+H42</f>
        <v>12</v>
      </c>
      <c r="I43" s="32">
        <f t="shared" ref="I43" si="15">I32+I42</f>
        <v>80.66</v>
      </c>
      <c r="J43" s="32">
        <f t="shared" ref="J43:L43" si="16">J32+J42</f>
        <v>602.46</v>
      </c>
      <c r="K43" s="32"/>
      <c r="L43" s="32">
        <f t="shared" si="16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15.56</v>
      </c>
      <c r="H44" s="40">
        <v>13.46</v>
      </c>
      <c r="I44" s="40">
        <v>32.29</v>
      </c>
      <c r="J44" s="40">
        <v>245.85</v>
      </c>
      <c r="K44" s="41"/>
      <c r="L44" s="40"/>
    </row>
    <row r="45" spans="1:12" ht="14.5" x14ac:dyDescent="0.35">
      <c r="A45" s="23"/>
      <c r="B45" s="15"/>
      <c r="C45" s="11"/>
      <c r="D45" s="6"/>
      <c r="E45" s="42" t="s">
        <v>52</v>
      </c>
      <c r="F45" s="43">
        <v>140</v>
      </c>
      <c r="G45" s="43">
        <v>5.7</v>
      </c>
      <c r="H45" s="43">
        <v>10.7</v>
      </c>
      <c r="I45" s="43">
        <v>24</v>
      </c>
      <c r="J45" s="43">
        <v>219</v>
      </c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53</v>
      </c>
      <c r="F46" s="43">
        <v>100</v>
      </c>
      <c r="G46" s="43">
        <v>14.4</v>
      </c>
      <c r="H46" s="43">
        <v>16</v>
      </c>
      <c r="I46" s="43">
        <v>0</v>
      </c>
      <c r="J46" s="43">
        <v>208</v>
      </c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49</v>
      </c>
      <c r="F47" s="43">
        <v>200</v>
      </c>
      <c r="G47" s="43">
        <v>2.8</v>
      </c>
      <c r="H47" s="43">
        <v>0.4</v>
      </c>
      <c r="I47" s="43">
        <v>17</v>
      </c>
      <c r="J47" s="43">
        <v>84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74</v>
      </c>
      <c r="F48" s="43">
        <v>200</v>
      </c>
      <c r="G48" s="43">
        <v>23.2</v>
      </c>
      <c r="H48" s="43">
        <v>10.4</v>
      </c>
      <c r="I48" s="43">
        <v>48.2</v>
      </c>
      <c r="J48" s="43">
        <v>379.2</v>
      </c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840</v>
      </c>
      <c r="G51" s="19">
        <f t="shared" ref="G51" si="17">SUM(G44:G50)</f>
        <v>61.66</v>
      </c>
      <c r="H51" s="19">
        <f t="shared" ref="H51" si="18">SUM(H44:H50)</f>
        <v>50.959999999999994</v>
      </c>
      <c r="I51" s="19">
        <f t="shared" ref="I51" si="19">SUM(I44:I50)</f>
        <v>121.49</v>
      </c>
      <c r="J51" s="19">
        <f t="shared" ref="J51:L51" si="20">SUM(J44:J50)</f>
        <v>1136.05</v>
      </c>
      <c r="K51" s="25"/>
      <c r="L51" s="19">
        <f t="shared" si="20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840</v>
      </c>
      <c r="G62" s="32">
        <f t="shared" ref="G62" si="25">G51+G61</f>
        <v>61.66</v>
      </c>
      <c r="H62" s="32">
        <f t="shared" ref="H62" si="26">H51+H61</f>
        <v>50.959999999999994</v>
      </c>
      <c r="I62" s="32">
        <f t="shared" ref="I62" si="27">I51+I61</f>
        <v>121.49</v>
      </c>
      <c r="J62" s="32">
        <f t="shared" ref="J62:L62" si="28">J51+J61</f>
        <v>1136.05</v>
      </c>
      <c r="K62" s="32"/>
      <c r="L62" s="32">
        <f t="shared" si="28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7.33</v>
      </c>
      <c r="H63" s="40">
        <v>9.02</v>
      </c>
      <c r="I63" s="40">
        <v>5.13</v>
      </c>
      <c r="J63" s="40">
        <v>315.60000000000002</v>
      </c>
      <c r="K63" s="41"/>
      <c r="L63" s="40"/>
    </row>
    <row r="64" spans="1:12" ht="14.5" x14ac:dyDescent="0.35">
      <c r="A64" s="23"/>
      <c r="B64" s="15"/>
      <c r="C64" s="11"/>
      <c r="D64" s="6"/>
      <c r="E64" s="42" t="s">
        <v>55</v>
      </c>
      <c r="F64" s="43"/>
      <c r="G64" s="43">
        <v>63</v>
      </c>
      <c r="H64" s="43">
        <v>5.01</v>
      </c>
      <c r="I64" s="43">
        <v>0.3</v>
      </c>
      <c r="J64" s="43">
        <v>76.5</v>
      </c>
      <c r="K64" s="44"/>
      <c r="L64" s="43"/>
    </row>
    <row r="65" spans="1:12" ht="14.5" x14ac:dyDescent="0.35">
      <c r="A65" s="23"/>
      <c r="B65" s="15"/>
      <c r="C65" s="11"/>
      <c r="D65" s="7"/>
      <c r="E65" s="42" t="s">
        <v>56</v>
      </c>
      <c r="F65" s="43">
        <v>100</v>
      </c>
      <c r="G65" s="43">
        <v>1.41</v>
      </c>
      <c r="H65" s="43">
        <v>5.16</v>
      </c>
      <c r="I65" s="43">
        <v>9.66</v>
      </c>
      <c r="J65" s="43">
        <v>88.08</v>
      </c>
      <c r="K65" s="44"/>
      <c r="L65" s="43"/>
    </row>
    <row r="66" spans="1:12" ht="14.5" x14ac:dyDescent="0.35">
      <c r="A66" s="23"/>
      <c r="B66" s="15"/>
      <c r="C66" s="11"/>
      <c r="D66" s="7" t="s">
        <v>58</v>
      </c>
      <c r="E66" s="7" t="s">
        <v>50</v>
      </c>
      <c r="F66" s="43">
        <v>200</v>
      </c>
      <c r="G66" s="43">
        <v>0.1</v>
      </c>
      <c r="H66" s="43">
        <v>0.03</v>
      </c>
      <c r="I66" s="43">
        <v>14.99</v>
      </c>
      <c r="J66" s="43">
        <v>60.46</v>
      </c>
      <c r="K66" s="44"/>
      <c r="L66" s="43"/>
    </row>
    <row r="67" spans="1:12" ht="14.5" x14ac:dyDescent="0.35">
      <c r="A67" s="23"/>
      <c r="B67" s="15"/>
      <c r="C67" s="11"/>
      <c r="D67" s="7" t="s">
        <v>57</v>
      </c>
      <c r="E67" s="42" t="s">
        <v>49</v>
      </c>
      <c r="F67" s="43">
        <v>80</v>
      </c>
      <c r="G67" s="43">
        <v>5.28</v>
      </c>
      <c r="H67" s="43">
        <v>0.96</v>
      </c>
      <c r="I67" s="43">
        <v>27.36</v>
      </c>
      <c r="J67" s="43">
        <v>132</v>
      </c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77.11999999999999</v>
      </c>
      <c r="H70" s="19">
        <f t="shared" ref="H70" si="30">SUM(H63:H69)</f>
        <v>20.18</v>
      </c>
      <c r="I70" s="19">
        <f t="shared" ref="I70" si="31">SUM(I63:I69)</f>
        <v>57.44</v>
      </c>
      <c r="J70" s="19">
        <f t="shared" ref="J70:L70" si="32">SUM(J63:J69)</f>
        <v>672.64</v>
      </c>
      <c r="K70" s="25"/>
      <c r="L70" s="19">
        <f t="shared" si="32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7">G70+G80</f>
        <v>77.11999999999999</v>
      </c>
      <c r="H81" s="32">
        <f t="shared" ref="H81" si="38">H70+H80</f>
        <v>20.18</v>
      </c>
      <c r="I81" s="32">
        <f t="shared" ref="I81" si="39">I70+I80</f>
        <v>57.44</v>
      </c>
      <c r="J81" s="32">
        <f t="shared" ref="J81:L81" si="40">J70+J80</f>
        <v>672.64</v>
      </c>
      <c r="K81" s="32"/>
      <c r="L81" s="32">
        <f t="shared" si="40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300</v>
      </c>
      <c r="G82" s="40">
        <v>10.3</v>
      </c>
      <c r="H82" s="40">
        <v>12.4</v>
      </c>
      <c r="I82" s="40">
        <v>57.92</v>
      </c>
      <c r="J82" s="40">
        <v>325.88</v>
      </c>
      <c r="K82" s="41"/>
      <c r="L82" s="40"/>
    </row>
    <row r="83" spans="1:12" ht="14.5" x14ac:dyDescent="0.35">
      <c r="A83" s="23"/>
      <c r="B83" s="15"/>
      <c r="C83" s="11"/>
      <c r="D83" s="6"/>
      <c r="E83" s="42" t="s">
        <v>60</v>
      </c>
      <c r="F83" s="43">
        <v>15</v>
      </c>
      <c r="G83" s="43">
        <v>3.1</v>
      </c>
      <c r="H83" s="43">
        <v>2.2999999999999998</v>
      </c>
      <c r="I83" s="43">
        <v>2.2999999999999998</v>
      </c>
      <c r="J83" s="43">
        <v>70.2</v>
      </c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0.1</v>
      </c>
      <c r="H84" s="43">
        <v>0.03</v>
      </c>
      <c r="I84" s="43">
        <v>14.99</v>
      </c>
      <c r="J84" s="43">
        <v>60.46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0.29599999999999999</v>
      </c>
      <c r="H86" s="43">
        <v>0</v>
      </c>
      <c r="I86" s="43">
        <v>8.9879999999999995</v>
      </c>
      <c r="J86" s="43">
        <v>33.18</v>
      </c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1">SUM(G82:G88)</f>
        <v>13.795999999999999</v>
      </c>
      <c r="H89" s="19">
        <f t="shared" ref="H89" si="42">SUM(H82:H88)</f>
        <v>14.729999999999999</v>
      </c>
      <c r="I89" s="19">
        <f t="shared" ref="I89" si="43">SUM(I82:I88)</f>
        <v>84.197999999999993</v>
      </c>
      <c r="J89" s="19">
        <f t="shared" ref="J89:L89" si="44">SUM(J82:J88)</f>
        <v>489.71999999999997</v>
      </c>
      <c r="K89" s="25"/>
      <c r="L89" s="19">
        <f t="shared" si="44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615</v>
      </c>
      <c r="G100" s="32">
        <f t="shared" ref="G100" si="49">G89+G99</f>
        <v>13.795999999999999</v>
      </c>
      <c r="H100" s="32">
        <f t="shared" ref="H100" si="50">H89+H99</f>
        <v>14.729999999999999</v>
      </c>
      <c r="I100" s="32">
        <f t="shared" ref="I100" si="51">I89+I99</f>
        <v>84.197999999999993</v>
      </c>
      <c r="J100" s="32">
        <f t="shared" ref="J100:L100" si="52">J89+J99</f>
        <v>489.71999999999997</v>
      </c>
      <c r="K100" s="32"/>
      <c r="L100" s="32">
        <f t="shared" si="52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5.58</v>
      </c>
      <c r="H101" s="40">
        <v>12.42</v>
      </c>
      <c r="I101" s="40">
        <v>29.4</v>
      </c>
      <c r="J101" s="40">
        <v>284.39999999999998</v>
      </c>
      <c r="K101" s="41"/>
      <c r="L101" s="40"/>
    </row>
    <row r="102" spans="1:12" ht="14.5" x14ac:dyDescent="0.35">
      <c r="A102" s="23"/>
      <c r="B102" s="15"/>
      <c r="C102" s="11"/>
      <c r="D102" s="6"/>
      <c r="E102" s="42" t="s">
        <v>62</v>
      </c>
      <c r="F102" s="43">
        <v>20</v>
      </c>
      <c r="G102" s="43">
        <v>20</v>
      </c>
      <c r="H102" s="43">
        <v>30.2</v>
      </c>
      <c r="I102" s="43">
        <v>0.4</v>
      </c>
      <c r="J102" s="43">
        <v>366</v>
      </c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0.1</v>
      </c>
      <c r="H103" s="43">
        <v>0.03</v>
      </c>
      <c r="I103" s="43">
        <v>14.99</v>
      </c>
      <c r="J103" s="43">
        <v>60.46</v>
      </c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80</v>
      </c>
      <c r="G104" s="43">
        <v>4.7</v>
      </c>
      <c r="H104" s="43">
        <v>0.6</v>
      </c>
      <c r="I104" s="43">
        <v>49.5</v>
      </c>
      <c r="J104" s="43">
        <v>210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73</v>
      </c>
      <c r="F105" s="43">
        <v>70</v>
      </c>
      <c r="G105" s="43">
        <v>0.3</v>
      </c>
      <c r="H105" s="43">
        <v>0</v>
      </c>
      <c r="I105" s="43">
        <v>11</v>
      </c>
      <c r="J105" s="43">
        <v>45</v>
      </c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3">SUM(G101:G107)</f>
        <v>30.68</v>
      </c>
      <c r="H108" s="19">
        <f t="shared" si="53"/>
        <v>43.25</v>
      </c>
      <c r="I108" s="19">
        <f t="shared" si="53"/>
        <v>105.28999999999999</v>
      </c>
      <c r="J108" s="19">
        <f t="shared" si="53"/>
        <v>965.86</v>
      </c>
      <c r="K108" s="25"/>
      <c r="L108" s="19">
        <f t="shared" ref="L108" si="54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570</v>
      </c>
      <c r="G119" s="32">
        <f t="shared" ref="G119" si="57">G108+G118</f>
        <v>30.68</v>
      </c>
      <c r="H119" s="32">
        <f t="shared" ref="H119" si="58">H108+H118</f>
        <v>43.25</v>
      </c>
      <c r="I119" s="32">
        <f t="shared" ref="I119" si="59">I108+I118</f>
        <v>105.28999999999999</v>
      </c>
      <c r="J119" s="32">
        <f t="shared" ref="J119:L119" si="60">J108+J118</f>
        <v>965.86</v>
      </c>
      <c r="K119" s="32"/>
      <c r="L119" s="32">
        <f t="shared" si="60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55">
        <v>2.8</v>
      </c>
      <c r="H120" s="53">
        <v>0.6</v>
      </c>
      <c r="I120" s="40">
        <v>37.4</v>
      </c>
      <c r="J120" s="40">
        <v>168</v>
      </c>
      <c r="K120" s="41"/>
      <c r="L120" s="40"/>
    </row>
    <row r="121" spans="1:12" ht="14.5" x14ac:dyDescent="0.35">
      <c r="A121" s="14"/>
      <c r="B121" s="15"/>
      <c r="C121" s="11"/>
      <c r="D121" s="6"/>
      <c r="E121" s="42" t="s">
        <v>64</v>
      </c>
      <c r="F121" s="43">
        <v>80</v>
      </c>
      <c r="G121" s="56">
        <v>8.8000000000000007</v>
      </c>
      <c r="H121" s="51">
        <v>19.2</v>
      </c>
      <c r="I121" s="43">
        <v>1.28</v>
      </c>
      <c r="J121" s="43">
        <v>212.8</v>
      </c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1.22</v>
      </c>
      <c r="H122" s="51">
        <v>0.14000000000000001</v>
      </c>
      <c r="I122" s="43">
        <v>32.51</v>
      </c>
      <c r="J122" s="43">
        <v>131.55000000000001</v>
      </c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80</v>
      </c>
      <c r="G123" s="43">
        <v>0.6</v>
      </c>
      <c r="H123" s="51">
        <v>0.6</v>
      </c>
      <c r="I123" s="43">
        <v>49.5</v>
      </c>
      <c r="J123" s="43">
        <v>210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51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1">SUM(G120:G126)</f>
        <v>13.420000000000002</v>
      </c>
      <c r="H127" s="19">
        <f t="shared" si="61"/>
        <v>20.540000000000003</v>
      </c>
      <c r="I127" s="19">
        <f t="shared" si="61"/>
        <v>120.69</v>
      </c>
      <c r="J127" s="19">
        <f t="shared" si="61"/>
        <v>722.35</v>
      </c>
      <c r="K127" s="25"/>
      <c r="L127" s="19">
        <f t="shared" ref="L127" si="62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I137" si="63">SUM(G128:G136)</f>
        <v>0</v>
      </c>
      <c r="H137" s="19">
        <f t="shared" si="63"/>
        <v>0</v>
      </c>
      <c r="I137" s="19">
        <f t="shared" si="63"/>
        <v>0</v>
      </c>
      <c r="J137" s="19"/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5">G127+G137</f>
        <v>13.420000000000002</v>
      </c>
      <c r="H138" s="32">
        <f t="shared" ref="H138" si="66">H127+H137</f>
        <v>20.540000000000003</v>
      </c>
      <c r="I138" s="32">
        <f t="shared" ref="I138" si="67">I127+I137</f>
        <v>120.69</v>
      </c>
      <c r="J138" s="32">
        <f t="shared" ref="J138:L138" si="68">J127+J137</f>
        <v>722.35</v>
      </c>
      <c r="K138" s="32"/>
      <c r="L138" s="32">
        <f t="shared" si="68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10.95</v>
      </c>
      <c r="H139" s="40">
        <v>13.04</v>
      </c>
      <c r="I139" s="40">
        <v>53.77</v>
      </c>
      <c r="J139" s="40">
        <v>362.84</v>
      </c>
      <c r="K139" s="41"/>
      <c r="L139" s="40"/>
    </row>
    <row r="140" spans="1:12" ht="14.5" x14ac:dyDescent="0.35">
      <c r="A140" s="23"/>
      <c r="B140" s="15"/>
      <c r="C140" s="11"/>
      <c r="D140" s="6"/>
      <c r="E140" s="42" t="s">
        <v>67</v>
      </c>
      <c r="F140" s="43">
        <v>80</v>
      </c>
      <c r="G140" s="43">
        <v>20.010000000000002</v>
      </c>
      <c r="H140" s="43">
        <v>8.6</v>
      </c>
      <c r="I140" s="43">
        <v>0.8</v>
      </c>
      <c r="J140" s="43">
        <v>161</v>
      </c>
      <c r="K140" s="44"/>
      <c r="L140" s="43"/>
    </row>
    <row r="141" spans="1:12" ht="14.5" x14ac:dyDescent="0.35">
      <c r="A141" s="23"/>
      <c r="B141" s="15"/>
      <c r="C141" s="11"/>
      <c r="D141" s="7"/>
      <c r="E141" s="42" t="s">
        <v>68</v>
      </c>
      <c r="F141" s="43">
        <v>100</v>
      </c>
      <c r="G141" s="43">
        <v>1.73</v>
      </c>
      <c r="H141" s="43">
        <v>3</v>
      </c>
      <c r="I141" s="43">
        <v>10.37</v>
      </c>
      <c r="J141" s="43">
        <v>47.04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 t="s">
        <v>50</v>
      </c>
      <c r="F142" s="43">
        <v>200</v>
      </c>
      <c r="G142" s="43">
        <v>0.1</v>
      </c>
      <c r="H142" s="43">
        <v>0.03</v>
      </c>
      <c r="I142" s="43">
        <v>14.99</v>
      </c>
      <c r="J142" s="43">
        <v>60.46</v>
      </c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 t="s">
        <v>49</v>
      </c>
      <c r="F143" s="43">
        <v>80</v>
      </c>
      <c r="G143" s="43">
        <v>5.28</v>
      </c>
      <c r="H143" s="43">
        <v>0.96</v>
      </c>
      <c r="I143" s="43">
        <v>27.36</v>
      </c>
      <c r="J143" s="43">
        <v>132</v>
      </c>
      <c r="K143" s="44"/>
      <c r="L143" s="43"/>
    </row>
    <row r="144" spans="1:12" ht="14.5" x14ac:dyDescent="0.35">
      <c r="A144" s="23"/>
      <c r="B144" s="15"/>
      <c r="C144" s="11"/>
      <c r="D144" s="6" t="s">
        <v>76</v>
      </c>
      <c r="E144" s="42" t="s">
        <v>74</v>
      </c>
      <c r="F144" s="43">
        <v>200</v>
      </c>
      <c r="G144" s="43">
        <v>23.2</v>
      </c>
      <c r="H144" s="43">
        <v>10.4</v>
      </c>
      <c r="I144" s="43">
        <v>48.2</v>
      </c>
      <c r="J144" s="43">
        <v>379.2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69">SUM(G139:G145)</f>
        <v>61.269999999999996</v>
      </c>
      <c r="H146" s="19">
        <f t="shared" si="69"/>
        <v>36.03</v>
      </c>
      <c r="I146" s="19">
        <f t="shared" si="69"/>
        <v>155.49</v>
      </c>
      <c r="J146" s="19">
        <f t="shared" si="69"/>
        <v>1142.54</v>
      </c>
      <c r="K146" s="25"/>
      <c r="L146" s="19">
        <f t="shared" ref="L146" si="70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860</v>
      </c>
      <c r="G157" s="32">
        <f t="shared" ref="G157" si="73">G146+G156</f>
        <v>61.269999999999996</v>
      </c>
      <c r="H157" s="32">
        <f t="shared" ref="H157" si="74">H146+H156</f>
        <v>36.03</v>
      </c>
      <c r="I157" s="32">
        <f t="shared" ref="I157" si="75">I146+I156</f>
        <v>155.49</v>
      </c>
      <c r="J157" s="32">
        <f t="shared" ref="J157:L157" si="76">J146+J156</f>
        <v>1142.54</v>
      </c>
      <c r="K157" s="32"/>
      <c r="L157" s="32">
        <f t="shared" si="76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24.45</v>
      </c>
      <c r="H158" s="40">
        <v>25.63</v>
      </c>
      <c r="I158" s="40">
        <v>73.56</v>
      </c>
      <c r="J158" s="40">
        <v>632.14</v>
      </c>
      <c r="K158" s="41"/>
      <c r="L158" s="40"/>
    </row>
    <row r="159" spans="1:12" ht="14.5" x14ac:dyDescent="0.35">
      <c r="A159" s="23"/>
      <c r="B159" s="15"/>
      <c r="C159" s="11"/>
      <c r="D159" s="6"/>
      <c r="E159" s="42" t="s">
        <v>70</v>
      </c>
      <c r="F159" s="43">
        <v>80</v>
      </c>
      <c r="G159" s="43">
        <v>23.8</v>
      </c>
      <c r="H159" s="43">
        <v>19.52</v>
      </c>
      <c r="I159" s="43">
        <v>5.74</v>
      </c>
      <c r="J159" s="43">
        <v>203</v>
      </c>
      <c r="K159" s="44"/>
      <c r="L159" s="43"/>
    </row>
    <row r="160" spans="1:12" ht="14.5" x14ac:dyDescent="0.35">
      <c r="A160" s="23"/>
      <c r="B160" s="15"/>
      <c r="C160" s="11"/>
      <c r="D160" s="7"/>
      <c r="E160" s="42" t="s">
        <v>68</v>
      </c>
      <c r="F160" s="43">
        <v>100</v>
      </c>
      <c r="G160" s="43">
        <v>1.73</v>
      </c>
      <c r="H160" s="43">
        <v>3</v>
      </c>
      <c r="I160" s="43">
        <v>10.37</v>
      </c>
      <c r="J160" s="43">
        <v>47.04</v>
      </c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50</v>
      </c>
      <c r="F161" s="43">
        <v>200</v>
      </c>
      <c r="G161" s="43">
        <v>0.1</v>
      </c>
      <c r="H161" s="43">
        <v>0.03</v>
      </c>
      <c r="I161" s="43">
        <v>14.99</v>
      </c>
      <c r="J161" s="43">
        <v>33.6</v>
      </c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 t="s">
        <v>49</v>
      </c>
      <c r="F162" s="43">
        <v>80</v>
      </c>
      <c r="G162" s="43">
        <v>5.28</v>
      </c>
      <c r="H162" s="43">
        <v>0.96</v>
      </c>
      <c r="I162" s="43"/>
      <c r="J162" s="43">
        <v>132</v>
      </c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>
        <v>27.36</v>
      </c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55.36</v>
      </c>
      <c r="H165" s="19">
        <f t="shared" si="77"/>
        <v>49.14</v>
      </c>
      <c r="I165" s="19">
        <f t="shared" si="77"/>
        <v>132.01999999999998</v>
      </c>
      <c r="J165" s="19">
        <f t="shared" si="77"/>
        <v>1047.78</v>
      </c>
      <c r="K165" s="25"/>
      <c r="L165" s="19">
        <f t="shared" ref="L165" si="78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660</v>
      </c>
      <c r="G176" s="32">
        <f t="shared" ref="G176" si="81">G165+G175</f>
        <v>55.36</v>
      </c>
      <c r="H176" s="32">
        <f t="shared" ref="H176" si="82">H165+H175</f>
        <v>49.14</v>
      </c>
      <c r="I176" s="32">
        <f t="shared" ref="I176" si="83">I165+I175</f>
        <v>132.01999999999998</v>
      </c>
      <c r="J176" s="32">
        <f t="shared" ref="J176:L176" si="84">J165+J175</f>
        <v>1047.78</v>
      </c>
      <c r="K176" s="32"/>
      <c r="L176" s="32">
        <f t="shared" si="84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9.15</v>
      </c>
      <c r="H177" s="40">
        <v>14.11</v>
      </c>
      <c r="I177" s="40">
        <v>15.86</v>
      </c>
      <c r="J177" s="40">
        <v>226.99</v>
      </c>
      <c r="K177" s="41"/>
      <c r="L177" s="40"/>
    </row>
    <row r="178" spans="1:12" ht="14.5" x14ac:dyDescent="0.35">
      <c r="A178" s="23"/>
      <c r="B178" s="15"/>
      <c r="C178" s="11"/>
      <c r="D178" s="6"/>
      <c r="E178" s="42" t="s">
        <v>72</v>
      </c>
      <c r="F178" s="43">
        <v>120</v>
      </c>
      <c r="G178" s="43">
        <v>12.3</v>
      </c>
      <c r="H178" s="43">
        <v>21.3</v>
      </c>
      <c r="I178" s="43">
        <v>2.1</v>
      </c>
      <c r="J178" s="43">
        <v>2.1</v>
      </c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</v>
      </c>
      <c r="H179" s="43">
        <v>0.03</v>
      </c>
      <c r="I179" s="43">
        <v>14.99</v>
      </c>
      <c r="J179" s="43">
        <v>14.99</v>
      </c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49</v>
      </c>
      <c r="F180" s="43">
        <v>80</v>
      </c>
      <c r="G180" s="43">
        <v>5.28</v>
      </c>
      <c r="H180" s="43">
        <v>0.96</v>
      </c>
      <c r="I180" s="43">
        <v>27.36</v>
      </c>
      <c r="J180" s="43">
        <v>27.36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0.29599999999999999</v>
      </c>
      <c r="H181" s="43">
        <v>0</v>
      </c>
      <c r="I181" s="43">
        <v>8.9879999999999995</v>
      </c>
      <c r="J181" s="43">
        <v>33.18</v>
      </c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5">SUM(G177:G183)</f>
        <v>27.126000000000005</v>
      </c>
      <c r="H184" s="19">
        <f t="shared" si="85"/>
        <v>36.4</v>
      </c>
      <c r="I184" s="19">
        <f t="shared" si="85"/>
        <v>69.298000000000002</v>
      </c>
      <c r="J184" s="19">
        <f t="shared" si="85"/>
        <v>304.62</v>
      </c>
      <c r="K184" s="25"/>
      <c r="L184" s="19">
        <f t="shared" ref="L184" si="86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700</v>
      </c>
      <c r="G195" s="32">
        <f t="shared" ref="G195" si="89">G184+G194</f>
        <v>27.126000000000005</v>
      </c>
      <c r="H195" s="32">
        <f t="shared" ref="H195" si="90">H184+H194</f>
        <v>36.4</v>
      </c>
      <c r="I195" s="32">
        <f t="shared" ref="I195" si="91">I184+I194</f>
        <v>69.298000000000002</v>
      </c>
      <c r="J195" s="32">
        <f t="shared" ref="J195:L195" si="92">J184+J194</f>
        <v>304.62</v>
      </c>
      <c r="K195" s="32"/>
      <c r="L195" s="32">
        <f t="shared" si="92"/>
        <v>0</v>
      </c>
    </row>
    <row r="196" spans="1:12" ht="13.5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665.5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38.183700000000002</v>
      </c>
      <c r="H196" s="34">
        <f t="shared" si="93"/>
        <v>30.664499999999997</v>
      </c>
      <c r="I196" s="34">
        <f t="shared" si="93"/>
        <v>99.256600000000006</v>
      </c>
      <c r="J196" s="34">
        <f t="shared" si="93"/>
        <v>772.5379999999999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61.2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cp:lastPrinted>2025-02-04T10:19:20Z</cp:lastPrinted>
  <dcterms:created xsi:type="dcterms:W3CDTF">2022-05-16T14:23:56Z</dcterms:created>
  <dcterms:modified xsi:type="dcterms:W3CDTF">2025-02-04T12:01:17Z</dcterms:modified>
</cp:coreProperties>
</file>